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6GD2" sheetId="1" r:id="rId1"/>
  </sheets>
  <definedNames>
    <definedName name="_xlnm.Print_Titles" localSheetId="0">'6GD2'!$23:$23</definedName>
  </definedNames>
  <calcPr fullCalcOnLoad="1"/>
</workbook>
</file>

<file path=xl/sharedStrings.xml><?xml version="1.0" encoding="utf-8"?>
<sst xmlns="http://schemas.openxmlformats.org/spreadsheetml/2006/main" count="192" uniqueCount="108">
  <si>
    <t>Date</t>
  </si>
  <si>
    <t>Location</t>
  </si>
  <si>
    <t>Time</t>
  </si>
  <si>
    <t>Dallas Parochial League</t>
  </si>
  <si>
    <t>Home</t>
  </si>
  <si>
    <t>Away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</si>
  <si>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</si>
  <si>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</si>
  <si>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</si>
  <si>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</si>
  <si>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</si>
  <si>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</si>
  <si>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</si>
  <si>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</si>
  <si>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</si>
  <si>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</si>
  <si>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</si>
  <si>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</si>
  <si>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</si>
  <si>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</si>
  <si>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</si>
  <si>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</si>
  <si>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East</t>
  </si>
  <si>
    <t>Non-Conference Games</t>
  </si>
  <si>
    <t>6th Girls D2 Basketball</t>
  </si>
  <si>
    <t>6th Grade Girls D2</t>
  </si>
  <si>
    <t>6GD2</t>
  </si>
  <si>
    <t>POP</t>
  </si>
  <si>
    <t>St. Joseph-Maroon</t>
  </si>
  <si>
    <t>Holy Family</t>
  </si>
  <si>
    <t>St. Rita</t>
  </si>
  <si>
    <t>St. Paul</t>
  </si>
  <si>
    <t>St. Augustine</t>
  </si>
  <si>
    <t>SPX</t>
  </si>
  <si>
    <t>Bishop Dunne</t>
  </si>
  <si>
    <t>St. Joseph-White</t>
  </si>
  <si>
    <t>St. Thomas</t>
  </si>
  <si>
    <t>CKS</t>
  </si>
  <si>
    <t>Santa Clara</t>
  </si>
  <si>
    <t>St. Monica</t>
  </si>
  <si>
    <t>Good Shepherd</t>
  </si>
  <si>
    <t>St. Bernard</t>
  </si>
  <si>
    <t>MIS</t>
  </si>
  <si>
    <t>St. Joseph</t>
  </si>
  <si>
    <t>EAST Conference Games</t>
  </si>
  <si>
    <t>WEST Conference Games</t>
  </si>
  <si>
    <t>St. Monica-small gym</t>
  </si>
  <si>
    <t>St. Philip</t>
  </si>
  <si>
    <t>non-conf</t>
  </si>
  <si>
    <t>Score</t>
  </si>
  <si>
    <t>15-6</t>
  </si>
  <si>
    <t>34-12</t>
  </si>
  <si>
    <t>10-8</t>
  </si>
  <si>
    <t>26-4</t>
  </si>
  <si>
    <t>29-10</t>
  </si>
  <si>
    <t>8-5</t>
  </si>
  <si>
    <t>20-10</t>
  </si>
  <si>
    <t>14-13</t>
  </si>
  <si>
    <t>18-4</t>
  </si>
  <si>
    <t>17-0</t>
  </si>
  <si>
    <t>14-7</t>
  </si>
  <si>
    <t>15-10</t>
  </si>
  <si>
    <t>14-10</t>
  </si>
  <si>
    <t>23-14</t>
  </si>
  <si>
    <t>12-10</t>
  </si>
  <si>
    <t>22-11</t>
  </si>
  <si>
    <t>12-9</t>
  </si>
  <si>
    <t>22-14</t>
  </si>
  <si>
    <t>22-12</t>
  </si>
  <si>
    <t>10-7</t>
  </si>
  <si>
    <t>14-9</t>
  </si>
  <si>
    <t>13-11</t>
  </si>
  <si>
    <t>13-10</t>
  </si>
  <si>
    <t>25-20</t>
  </si>
  <si>
    <t>forfeit</t>
  </si>
  <si>
    <t>31-4</t>
  </si>
  <si>
    <t>44-0</t>
  </si>
  <si>
    <t>15-2</t>
  </si>
  <si>
    <t>The top 4 teams in each conference will advance to the play-offs.  Only conference games will be used for play-off seeding.</t>
  </si>
  <si>
    <t>19-17</t>
  </si>
  <si>
    <t>11-10</t>
  </si>
  <si>
    <t>20-14</t>
  </si>
  <si>
    <t>28-5</t>
  </si>
  <si>
    <t>16-10</t>
  </si>
  <si>
    <t>16-9</t>
  </si>
  <si>
    <t>24-9</t>
  </si>
  <si>
    <t>20-1</t>
  </si>
  <si>
    <t>28-12</t>
  </si>
  <si>
    <t>37-5</t>
  </si>
  <si>
    <t>20-8</t>
  </si>
  <si>
    <t>25-4</t>
  </si>
  <si>
    <t>28-13</t>
  </si>
  <si>
    <t>16-12</t>
  </si>
  <si>
    <t>25-18</t>
  </si>
  <si>
    <t>26-12</t>
  </si>
  <si>
    <t>31-13</t>
  </si>
  <si>
    <t>18-10</t>
  </si>
  <si>
    <t>25-6</t>
  </si>
  <si>
    <t>16-15</t>
  </si>
  <si>
    <t>21-18</t>
  </si>
  <si>
    <t>19-12</t>
  </si>
  <si>
    <t>16-5</t>
  </si>
  <si>
    <t>21-12</t>
  </si>
  <si>
    <t>13-8</t>
  </si>
  <si>
    <t>25-15</t>
  </si>
  <si>
    <t>21-11</t>
  </si>
  <si>
    <t>15-4</t>
  </si>
  <si>
    <t>15-13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</si>
</sst>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" fontId="3" fillId="0" borderId="11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" fontId="1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18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18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18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8" fontId="1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" fontId="1" fillId="0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B1">
      <selection activeCell="J105" sqref="J105"/>
    </sheetView>
  </sheetViews>
  <sheetFormatPr defaultColWidth="9.140625" defaultRowHeight="12.75"/>
  <cols>
    <col min="1" max="1" width="4.140625" style="0" hidden="1" customWidth="1"/>
    <col min="2" max="2" width="13.28125" style="0" bestFit="1" customWidth="1"/>
    <col min="3" max="3" width="15.421875" style="0" customWidth="1"/>
    <col min="4" max="4" width="13.28125" style="0" bestFit="1" customWidth="1"/>
    <col min="5" max="5" width="19.28125" style="9" customWidth="1"/>
    <col min="6" max="6" width="17.28125" style="1" customWidth="1"/>
    <col min="7" max="7" width="9.7109375" style="5" customWidth="1"/>
    <col min="8" max="8" width="16.421875" style="1" bestFit="1" customWidth="1"/>
    <col min="9" max="9" width="15.7109375" style="1" bestFit="1" customWidth="1"/>
    <col min="10" max="10" width="9.140625" style="42" customWidth="1"/>
  </cols>
  <sheetData>
    <row r="1" spans="1:10" s="15" customFormat="1" ht="12" customHeight="1">
      <c r="A1" s="14"/>
      <c r="B1" s="78" t="s">
        <v>3</v>
      </c>
      <c r="C1" s="79"/>
      <c r="D1" s="79"/>
      <c r="E1" s="79"/>
      <c r="F1" s="79"/>
      <c r="G1" s="79"/>
      <c r="H1" s="79"/>
      <c r="I1" s="79"/>
      <c r="J1" s="41"/>
    </row>
    <row r="2" spans="1:10" s="15" customFormat="1" ht="12" customHeight="1">
      <c r="A2" s="14"/>
      <c r="B2" s="78">
        <v>2013</v>
      </c>
      <c r="C2" s="79"/>
      <c r="D2" s="79"/>
      <c r="E2" s="79"/>
      <c r="F2" s="79"/>
      <c r="G2" s="79"/>
      <c r="H2" s="79"/>
      <c r="I2" s="79"/>
      <c r="J2" s="41"/>
    </row>
    <row r="3" spans="1:10" s="8" customFormat="1" ht="12" customHeight="1">
      <c r="A3" s="7"/>
      <c r="B3" s="78" t="s">
        <v>24</v>
      </c>
      <c r="C3" s="79"/>
      <c r="D3" s="79"/>
      <c r="E3" s="79"/>
      <c r="F3" s="79"/>
      <c r="G3" s="79"/>
      <c r="H3" s="79"/>
      <c r="I3" s="79"/>
      <c r="J3" s="42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42"/>
    </row>
    <row r="5" spans="1:10" s="8" customFormat="1" ht="12" customHeight="1">
      <c r="A5" s="7"/>
      <c r="B5" s="17"/>
      <c r="C5" s="17"/>
      <c r="D5" s="17"/>
      <c r="E5" s="18"/>
      <c r="F5" s="19"/>
      <c r="G5" s="18"/>
      <c r="H5" s="18"/>
      <c r="I5" s="18"/>
      <c r="J5" s="42"/>
    </row>
    <row r="6" spans="5:9" ht="12" customHeight="1">
      <c r="E6" s="23" t="s">
        <v>19</v>
      </c>
      <c r="F6" s="2" t="s">
        <v>25</v>
      </c>
      <c r="G6" s="6"/>
      <c r="H6" s="23"/>
      <c r="I6" s="2"/>
    </row>
    <row r="7" spans="5:9" ht="12" customHeight="1">
      <c r="E7" s="23" t="s">
        <v>17</v>
      </c>
      <c r="F7" s="2" t="s">
        <v>26</v>
      </c>
      <c r="G7" s="6"/>
      <c r="H7" s="23"/>
      <c r="I7" s="2"/>
    </row>
    <row r="8" spans="2:9" ht="12" customHeight="1">
      <c r="B8" s="3"/>
      <c r="C8" s="3"/>
      <c r="D8" s="3"/>
      <c r="E8" s="23" t="s">
        <v>18</v>
      </c>
      <c r="F8" s="16">
        <v>228</v>
      </c>
      <c r="G8" s="21"/>
      <c r="H8" s="23"/>
      <c r="I8" s="16"/>
    </row>
    <row r="9" spans="2:9" ht="12" customHeight="1">
      <c r="B9" s="3"/>
      <c r="C9" s="3"/>
      <c r="D9" s="3"/>
      <c r="E9" s="23"/>
      <c r="F9" s="16"/>
      <c r="G9" s="21"/>
      <c r="H9" s="23"/>
      <c r="I9" s="16"/>
    </row>
    <row r="10" spans="2:9" ht="12" customHeight="1">
      <c r="B10" s="38" t="s">
        <v>6</v>
      </c>
      <c r="C10" s="16" t="s">
        <v>22</v>
      </c>
      <c r="D10" s="38" t="s">
        <v>6</v>
      </c>
      <c r="E10" s="39" t="s">
        <v>7</v>
      </c>
      <c r="F10" s="38"/>
      <c r="G10" s="6"/>
      <c r="H10" s="38"/>
      <c r="I10" s="2"/>
    </row>
    <row r="11" spans="2:9" ht="12" customHeight="1">
      <c r="B11" s="3"/>
      <c r="C11" s="3"/>
      <c r="D11" s="3"/>
      <c r="E11" s="23"/>
      <c r="F11" s="3"/>
      <c r="G11" s="21"/>
      <c r="H11" s="3"/>
      <c r="I11" s="20"/>
    </row>
    <row r="12" spans="2:9" ht="12" customHeight="1">
      <c r="B12" s="23" t="s">
        <v>8</v>
      </c>
      <c r="C12" s="2" t="s">
        <v>27</v>
      </c>
      <c r="D12" s="23" t="s">
        <v>8</v>
      </c>
      <c r="E12" s="39" t="s">
        <v>35</v>
      </c>
      <c r="F12" s="23"/>
      <c r="G12" s="39"/>
      <c r="H12" s="23"/>
      <c r="I12" s="39"/>
    </row>
    <row r="13" spans="2:9" ht="12" customHeight="1">
      <c r="B13" s="23" t="s">
        <v>9</v>
      </c>
      <c r="C13" s="2" t="s">
        <v>28</v>
      </c>
      <c r="D13" s="23" t="s">
        <v>9</v>
      </c>
      <c r="E13" s="39" t="s">
        <v>36</v>
      </c>
      <c r="F13" s="23"/>
      <c r="G13" s="39"/>
      <c r="H13" s="23"/>
      <c r="I13" s="39"/>
    </row>
    <row r="14" spans="2:9" ht="12" customHeight="1">
      <c r="B14" s="23" t="s">
        <v>10</v>
      </c>
      <c r="C14" s="2" t="s">
        <v>29</v>
      </c>
      <c r="D14" s="23" t="s">
        <v>10</v>
      </c>
      <c r="E14" s="39" t="s">
        <v>37</v>
      </c>
      <c r="F14" s="23"/>
      <c r="G14" s="39"/>
      <c r="H14" s="23"/>
      <c r="I14" s="39"/>
    </row>
    <row r="15" spans="2:9" ht="12" customHeight="1">
      <c r="B15" s="23" t="s">
        <v>11</v>
      </c>
      <c r="C15" s="2" t="s">
        <v>30</v>
      </c>
      <c r="D15" s="23" t="s">
        <v>11</v>
      </c>
      <c r="E15" s="39" t="s">
        <v>38</v>
      </c>
      <c r="F15" s="23"/>
      <c r="G15" s="39"/>
      <c r="H15" s="23"/>
      <c r="I15" s="39"/>
    </row>
    <row r="16" spans="2:9" ht="12" customHeight="1">
      <c r="B16" s="23" t="s">
        <v>12</v>
      </c>
      <c r="C16" s="2" t="s">
        <v>31</v>
      </c>
      <c r="D16" s="23" t="s">
        <v>12</v>
      </c>
      <c r="E16" s="39" t="s">
        <v>39</v>
      </c>
      <c r="F16" s="23"/>
      <c r="G16" s="39"/>
      <c r="H16" s="23"/>
      <c r="I16" s="39"/>
    </row>
    <row r="17" spans="2:9" ht="12" customHeight="1">
      <c r="B17" s="23" t="s">
        <v>13</v>
      </c>
      <c r="C17" s="2" t="s">
        <v>40</v>
      </c>
      <c r="D17" s="23" t="s">
        <v>13</v>
      </c>
      <c r="E17" s="39" t="s">
        <v>32</v>
      </c>
      <c r="F17" s="23"/>
      <c r="G17" s="39"/>
      <c r="H17" s="23"/>
      <c r="I17" s="39"/>
    </row>
    <row r="18" spans="2:9" ht="12" customHeight="1">
      <c r="B18" s="23" t="s">
        <v>14</v>
      </c>
      <c r="C18" s="2" t="s">
        <v>33</v>
      </c>
      <c r="D18" s="23" t="s">
        <v>14</v>
      </c>
      <c r="E18" s="39" t="s">
        <v>41</v>
      </c>
      <c r="F18" s="23"/>
      <c r="G18" s="39"/>
      <c r="H18" s="23"/>
      <c r="I18" s="39"/>
    </row>
    <row r="19" spans="2:9" ht="12" customHeight="1">
      <c r="B19" s="23" t="s">
        <v>15</v>
      </c>
      <c r="C19" s="2" t="s">
        <v>34</v>
      </c>
      <c r="D19" s="23" t="s">
        <v>15</v>
      </c>
      <c r="E19" s="39" t="s">
        <v>42</v>
      </c>
      <c r="F19" s="23"/>
      <c r="G19" s="39"/>
      <c r="H19" s="23"/>
      <c r="I19" s="39"/>
    </row>
    <row r="20" spans="2:9" ht="12" customHeight="1">
      <c r="B20" s="23"/>
      <c r="C20" s="2"/>
      <c r="D20" s="23"/>
      <c r="E20" s="39"/>
      <c r="F20" s="23"/>
      <c r="G20" s="39"/>
      <c r="H20" s="23"/>
      <c r="I20" s="39"/>
    </row>
    <row r="21" spans="2:10" ht="12" customHeight="1">
      <c r="B21" s="50" t="s">
        <v>78</v>
      </c>
      <c r="C21" s="18"/>
      <c r="D21" s="50"/>
      <c r="E21" s="51"/>
      <c r="F21" s="50"/>
      <c r="G21" s="51"/>
      <c r="H21" s="50"/>
      <c r="I21" s="51"/>
      <c r="J21" s="52"/>
    </row>
    <row r="22" spans="2:9" ht="12" customHeight="1">
      <c r="B22" s="3"/>
      <c r="C22" s="3"/>
      <c r="D22" s="3"/>
      <c r="E22" s="10"/>
      <c r="F22" s="2"/>
      <c r="G22" s="6"/>
      <c r="H22" s="2"/>
      <c r="I22" s="2"/>
    </row>
    <row r="23" spans="1:10" ht="12" customHeight="1">
      <c r="A23" s="11"/>
      <c r="B23" s="28" t="s">
        <v>21</v>
      </c>
      <c r="C23" s="28" t="s">
        <v>20</v>
      </c>
      <c r="D23" s="28" t="s">
        <v>16</v>
      </c>
      <c r="E23" s="28" t="s">
        <v>0</v>
      </c>
      <c r="F23" s="28" t="s">
        <v>1</v>
      </c>
      <c r="G23" s="29" t="s">
        <v>2</v>
      </c>
      <c r="H23" s="28" t="s">
        <v>4</v>
      </c>
      <c r="I23" s="28" t="s">
        <v>5</v>
      </c>
      <c r="J23" s="43" t="s">
        <v>49</v>
      </c>
    </row>
    <row r="24" spans="1:9" ht="12" customHeight="1">
      <c r="A24" s="11"/>
      <c r="B24" s="76" t="s">
        <v>23</v>
      </c>
      <c r="C24" s="76"/>
      <c r="D24" s="76"/>
      <c r="E24" s="76"/>
      <c r="F24" s="76"/>
      <c r="G24" s="76"/>
      <c r="H24" s="76"/>
      <c r="I24" s="76"/>
    </row>
    <row r="25" spans="1:10" ht="12" customHeight="1">
      <c r="A25" s="11"/>
      <c r="B25" s="30" t="str">
        <f aca="true" t="shared" si="0" ref="B25:B32">+F$7</f>
        <v>6GD2</v>
      </c>
      <c r="C25" s="30" t="s">
        <v>48</v>
      </c>
      <c r="D25" s="30">
        <f>+F$8</f>
        <v>228</v>
      </c>
      <c r="E25" s="31">
        <v>41286</v>
      </c>
      <c r="F25" s="32" t="s">
        <v>27</v>
      </c>
      <c r="G25" s="33">
        <v>0.5</v>
      </c>
      <c r="H25" s="32" t="str">
        <f>+C$12</f>
        <v>POP</v>
      </c>
      <c r="I25" s="40" t="str">
        <f>E$12</f>
        <v>St. Joseph-White</v>
      </c>
      <c r="J25" s="44" t="s">
        <v>50</v>
      </c>
    </row>
    <row r="26" spans="1:10" ht="12" customHeight="1">
      <c r="A26" s="11"/>
      <c r="B26" s="30" t="str">
        <f t="shared" si="0"/>
        <v>6GD2</v>
      </c>
      <c r="C26" s="30" t="s">
        <v>48</v>
      </c>
      <c r="D26" s="30">
        <f aca="true" t="shared" si="1" ref="D26:D32">+D25+1</f>
        <v>229</v>
      </c>
      <c r="E26" s="31">
        <v>41286</v>
      </c>
      <c r="F26" s="32" t="s">
        <v>36</v>
      </c>
      <c r="G26" s="33">
        <v>0.5416666666666666</v>
      </c>
      <c r="H26" s="32" t="str">
        <f>C$13</f>
        <v>St. Joseph-Maroon</v>
      </c>
      <c r="I26" s="40" t="str">
        <f>E$13</f>
        <v>St. Thomas</v>
      </c>
      <c r="J26" s="44" t="s">
        <v>55</v>
      </c>
    </row>
    <row r="27" spans="1:10" ht="12" customHeight="1">
      <c r="A27" s="11"/>
      <c r="B27" s="30" t="str">
        <f t="shared" si="0"/>
        <v>6GD2</v>
      </c>
      <c r="C27" s="30" t="s">
        <v>48</v>
      </c>
      <c r="D27" s="30">
        <f t="shared" si="1"/>
        <v>230</v>
      </c>
      <c r="E27" s="31">
        <v>41286</v>
      </c>
      <c r="F27" s="32" t="s">
        <v>29</v>
      </c>
      <c r="G27" s="33">
        <v>0.4166666666666667</v>
      </c>
      <c r="H27" s="32" t="str">
        <f>C$14</f>
        <v>Holy Family</v>
      </c>
      <c r="I27" s="40" t="str">
        <f>E$14</f>
        <v>CKS</v>
      </c>
      <c r="J27" s="44" t="s">
        <v>56</v>
      </c>
    </row>
    <row r="28" spans="1:10" ht="12" customHeight="1">
      <c r="A28" s="11"/>
      <c r="B28" s="30" t="str">
        <f t="shared" si="0"/>
        <v>6GD2</v>
      </c>
      <c r="C28" s="30" t="s">
        <v>48</v>
      </c>
      <c r="D28" s="30">
        <f t="shared" si="1"/>
        <v>231</v>
      </c>
      <c r="E28" s="31">
        <v>41286</v>
      </c>
      <c r="F28" s="32" t="s">
        <v>30</v>
      </c>
      <c r="G28" s="33">
        <v>0.4583333333333333</v>
      </c>
      <c r="H28" s="40" t="str">
        <f>C$15</f>
        <v>St. Rita</v>
      </c>
      <c r="I28" s="32" t="str">
        <f>E$15</f>
        <v>Santa Clara</v>
      </c>
      <c r="J28" s="44" t="s">
        <v>54</v>
      </c>
    </row>
    <row r="29" spans="1:10" ht="12" customHeight="1">
      <c r="A29" s="11"/>
      <c r="B29" s="30" t="str">
        <f t="shared" si="0"/>
        <v>6GD2</v>
      </c>
      <c r="C29" s="30" t="s">
        <v>48</v>
      </c>
      <c r="D29" s="30">
        <f t="shared" si="1"/>
        <v>232</v>
      </c>
      <c r="E29" s="31">
        <v>41286</v>
      </c>
      <c r="F29" s="32" t="s">
        <v>31</v>
      </c>
      <c r="G29" s="45">
        <v>0.5833333333333334</v>
      </c>
      <c r="H29" s="32" t="str">
        <f>C$16</f>
        <v>St. Paul</v>
      </c>
      <c r="I29" s="40" t="str">
        <f>E$16</f>
        <v>St. Monica</v>
      </c>
      <c r="J29" s="44" t="s">
        <v>52</v>
      </c>
    </row>
    <row r="30" spans="1:10" ht="12" customHeight="1">
      <c r="A30" s="11"/>
      <c r="B30" s="30" t="str">
        <f t="shared" si="0"/>
        <v>6GD2</v>
      </c>
      <c r="C30" s="30" t="s">
        <v>48</v>
      </c>
      <c r="D30" s="30">
        <f t="shared" si="1"/>
        <v>233</v>
      </c>
      <c r="E30" s="31">
        <v>41286</v>
      </c>
      <c r="F30" s="32" t="s">
        <v>32</v>
      </c>
      <c r="G30" s="33">
        <v>0.5416666666666666</v>
      </c>
      <c r="H30" s="40" t="str">
        <f>C$17</f>
        <v>Good Shepherd</v>
      </c>
      <c r="I30" s="32" t="str">
        <f>E$17</f>
        <v>St. Augustine</v>
      </c>
      <c r="J30" s="44" t="s">
        <v>51</v>
      </c>
    </row>
    <row r="31" spans="1:10" ht="12" customHeight="1">
      <c r="A31" s="11"/>
      <c r="B31" s="30" t="str">
        <f t="shared" si="0"/>
        <v>6GD2</v>
      </c>
      <c r="C31" s="30" t="s">
        <v>48</v>
      </c>
      <c r="D31" s="30">
        <f t="shared" si="1"/>
        <v>234</v>
      </c>
      <c r="E31" s="31">
        <v>41286</v>
      </c>
      <c r="F31" s="32" t="s">
        <v>33</v>
      </c>
      <c r="G31" s="33">
        <v>0.5</v>
      </c>
      <c r="H31" s="40" t="str">
        <f>C$18</f>
        <v>SPX</v>
      </c>
      <c r="I31" s="32" t="str">
        <f>E$18</f>
        <v>St. Bernard</v>
      </c>
      <c r="J31" s="44" t="s">
        <v>53</v>
      </c>
    </row>
    <row r="32" spans="1:10" ht="12" customHeight="1">
      <c r="A32" s="11"/>
      <c r="B32" s="30" t="str">
        <f t="shared" si="0"/>
        <v>6GD2</v>
      </c>
      <c r="C32" s="30" t="s">
        <v>48</v>
      </c>
      <c r="D32" s="30">
        <f t="shared" si="1"/>
        <v>235</v>
      </c>
      <c r="E32" s="31">
        <v>41286</v>
      </c>
      <c r="F32" s="32" t="s">
        <v>42</v>
      </c>
      <c r="G32" s="33">
        <v>0.5</v>
      </c>
      <c r="H32" s="32" t="str">
        <f>C$19</f>
        <v>Bishop Dunne</v>
      </c>
      <c r="I32" s="40" t="str">
        <f>E$19</f>
        <v>MIS</v>
      </c>
      <c r="J32" s="44" t="s">
        <v>57</v>
      </c>
    </row>
    <row r="33" spans="1:9" ht="12" customHeight="1">
      <c r="A33" s="11"/>
      <c r="B33" s="25"/>
      <c r="C33" s="25"/>
      <c r="D33" s="25"/>
      <c r="E33" s="26"/>
      <c r="F33" s="22"/>
      <c r="G33" s="27"/>
      <c r="H33" s="22"/>
      <c r="I33" s="22"/>
    </row>
    <row r="34" spans="1:10" ht="12" customHeight="1">
      <c r="A34" s="11"/>
      <c r="B34" s="77" t="s">
        <v>44</v>
      </c>
      <c r="C34" s="77"/>
      <c r="D34" s="77"/>
      <c r="E34" s="77"/>
      <c r="F34" s="77"/>
      <c r="G34" s="77"/>
      <c r="H34" s="77"/>
      <c r="I34" s="77"/>
      <c r="J34" s="46"/>
    </row>
    <row r="35" spans="1:10" ht="12" customHeight="1">
      <c r="A35" s="12"/>
      <c r="B35" s="34" t="str">
        <f>+F$7</f>
        <v>6GD2</v>
      </c>
      <c r="C35" s="34" t="str">
        <f>+C$10</f>
        <v>East</v>
      </c>
      <c r="D35" s="34">
        <v>236</v>
      </c>
      <c r="E35" s="35">
        <v>41293</v>
      </c>
      <c r="F35" s="36" t="s">
        <v>34</v>
      </c>
      <c r="G35" s="37">
        <v>0.5833333333333334</v>
      </c>
      <c r="H35" s="36" t="str">
        <f>+C$12</f>
        <v>POP</v>
      </c>
      <c r="I35" s="47" t="str">
        <f>+C$19</f>
        <v>Bishop Dunne</v>
      </c>
      <c r="J35" s="44" t="s">
        <v>58</v>
      </c>
    </row>
    <row r="36" spans="1:10" ht="12" customHeight="1">
      <c r="A36" s="12"/>
      <c r="B36" s="34" t="str">
        <f>+F$7</f>
        <v>6GD2</v>
      </c>
      <c r="C36" s="34" t="str">
        <f>+C$10</f>
        <v>East</v>
      </c>
      <c r="D36" s="34">
        <f>+D35+1</f>
        <v>237</v>
      </c>
      <c r="E36" s="35">
        <v>41293</v>
      </c>
      <c r="F36" s="36" t="s">
        <v>43</v>
      </c>
      <c r="G36" s="37">
        <v>0.4583333333333333</v>
      </c>
      <c r="H36" s="36" t="str">
        <f>+C$13</f>
        <v>St. Joseph-Maroon</v>
      </c>
      <c r="I36" s="47" t="str">
        <f>+C$18</f>
        <v>SPX</v>
      </c>
      <c r="J36" s="44" t="s">
        <v>63</v>
      </c>
    </row>
    <row r="37" spans="1:10" ht="12" customHeight="1">
      <c r="A37" s="12"/>
      <c r="B37" s="34" t="str">
        <f>+F$7</f>
        <v>6GD2</v>
      </c>
      <c r="C37" s="34" t="str">
        <f>+C$10</f>
        <v>East</v>
      </c>
      <c r="D37" s="34">
        <f>+D36+1</f>
        <v>238</v>
      </c>
      <c r="E37" s="35">
        <v>41293</v>
      </c>
      <c r="F37" s="36" t="s">
        <v>29</v>
      </c>
      <c r="G37" s="37">
        <v>0.625</v>
      </c>
      <c r="H37" s="36" t="str">
        <f>+C$14</f>
        <v>Holy Family</v>
      </c>
      <c r="I37" s="47" t="str">
        <f>+C$17</f>
        <v>Good Shepherd</v>
      </c>
      <c r="J37" s="44" t="s">
        <v>59</v>
      </c>
    </row>
    <row r="38" spans="1:10" ht="12" customHeight="1">
      <c r="A38" s="12"/>
      <c r="B38" s="34" t="str">
        <f>+F$7</f>
        <v>6GD2</v>
      </c>
      <c r="C38" s="34" t="str">
        <f>+C$10</f>
        <v>East</v>
      </c>
      <c r="D38" s="34">
        <f>+D37+1</f>
        <v>239</v>
      </c>
      <c r="E38" s="35">
        <v>41293</v>
      </c>
      <c r="F38" s="36" t="s">
        <v>30</v>
      </c>
      <c r="G38" s="37">
        <v>0.4166666666666667</v>
      </c>
      <c r="H38" s="48" t="str">
        <f>+C$15</f>
        <v>St. Rita</v>
      </c>
      <c r="I38" s="12" t="str">
        <f>+C$16</f>
        <v>St. Paul</v>
      </c>
      <c r="J38" s="44" t="s">
        <v>67</v>
      </c>
    </row>
    <row r="39" spans="1:9" ht="12" customHeight="1">
      <c r="A39" s="12"/>
      <c r="B39" s="10"/>
      <c r="C39" s="10"/>
      <c r="D39" s="10"/>
      <c r="E39" s="24"/>
      <c r="F39" s="2"/>
      <c r="G39" s="13"/>
      <c r="H39" s="2"/>
      <c r="I39" s="2"/>
    </row>
    <row r="40" spans="1:10" ht="12" customHeight="1">
      <c r="A40" s="12"/>
      <c r="B40" s="34" t="str">
        <f>+F$7</f>
        <v>6GD2</v>
      </c>
      <c r="C40" s="34" t="str">
        <f>+C$10</f>
        <v>East</v>
      </c>
      <c r="D40" s="34">
        <f>+D38+1</f>
        <v>240</v>
      </c>
      <c r="E40" s="35">
        <v>41300</v>
      </c>
      <c r="F40" s="36" t="s">
        <v>33</v>
      </c>
      <c r="G40" s="37">
        <v>0.4583333333333333</v>
      </c>
      <c r="H40" s="48" t="str">
        <f>+C$18</f>
        <v>SPX</v>
      </c>
      <c r="I40" s="36" t="str">
        <f>+C$12</f>
        <v>POP</v>
      </c>
      <c r="J40" s="44" t="s">
        <v>75</v>
      </c>
    </row>
    <row r="41" spans="1:10" ht="12" customHeight="1">
      <c r="A41" s="12"/>
      <c r="B41" s="34" t="str">
        <f>+F$7</f>
        <v>6GD2</v>
      </c>
      <c r="C41" s="34" t="str">
        <f>+C$10</f>
        <v>East</v>
      </c>
      <c r="D41" s="34">
        <f>+D40+1</f>
        <v>241</v>
      </c>
      <c r="E41" s="35">
        <v>41300</v>
      </c>
      <c r="F41" s="36" t="s">
        <v>34</v>
      </c>
      <c r="G41" s="37">
        <v>0.5833333333333334</v>
      </c>
      <c r="H41" s="48" t="str">
        <f>+C$19</f>
        <v>Bishop Dunne</v>
      </c>
      <c r="I41" s="36" t="str">
        <f>+C$17</f>
        <v>Good Shepherd</v>
      </c>
      <c r="J41" s="44" t="s">
        <v>70</v>
      </c>
    </row>
    <row r="42" spans="1:10" ht="12" customHeight="1">
      <c r="A42" s="12"/>
      <c r="B42" s="34" t="str">
        <f>+F$7</f>
        <v>6GD2</v>
      </c>
      <c r="C42" s="34" t="str">
        <f>+C$10</f>
        <v>East</v>
      </c>
      <c r="D42" s="34">
        <f>+D41+1</f>
        <v>242</v>
      </c>
      <c r="E42" s="35">
        <v>41300</v>
      </c>
      <c r="F42" s="36" t="s">
        <v>31</v>
      </c>
      <c r="G42" s="37">
        <v>0.4166666666666667</v>
      </c>
      <c r="H42" s="48" t="str">
        <f>+C$13</f>
        <v>St. Joseph-Maroon</v>
      </c>
      <c r="I42" s="36" t="str">
        <f>+C$16</f>
        <v>St. Paul</v>
      </c>
      <c r="J42" s="44" t="s">
        <v>74</v>
      </c>
    </row>
    <row r="43" spans="1:10" ht="12" customHeight="1">
      <c r="A43" s="12"/>
      <c r="B43" s="34" t="str">
        <f>+F$7</f>
        <v>6GD2</v>
      </c>
      <c r="C43" s="34" t="str">
        <f>+C$10</f>
        <v>East</v>
      </c>
      <c r="D43" s="34">
        <f>+D42+1</f>
        <v>243</v>
      </c>
      <c r="E43" s="35">
        <v>41300</v>
      </c>
      <c r="F43" s="36" t="s">
        <v>30</v>
      </c>
      <c r="G43" s="37">
        <v>0.5416666666666666</v>
      </c>
      <c r="H43" s="36" t="str">
        <f>+C$14</f>
        <v>Holy Family</v>
      </c>
      <c r="I43" s="48" t="str">
        <f>+C$15</f>
        <v>St. Rita</v>
      </c>
      <c r="J43" s="44" t="s">
        <v>76</v>
      </c>
    </row>
    <row r="44" spans="1:9" ht="12" customHeight="1">
      <c r="A44" s="12"/>
      <c r="B44" s="10"/>
      <c r="C44" s="10"/>
      <c r="D44" s="10"/>
      <c r="E44" s="24"/>
      <c r="F44" s="2"/>
      <c r="G44" s="13"/>
      <c r="H44" s="2"/>
      <c r="I44" s="2"/>
    </row>
    <row r="45" spans="1:10" ht="12" customHeight="1">
      <c r="A45" s="12"/>
      <c r="B45" s="34" t="str">
        <f>+F$7</f>
        <v>6GD2</v>
      </c>
      <c r="C45" s="34" t="str">
        <f>+C$10</f>
        <v>East</v>
      </c>
      <c r="D45" s="34">
        <f>+D43+1</f>
        <v>244</v>
      </c>
      <c r="E45" s="35">
        <v>41307</v>
      </c>
      <c r="F45" s="36" t="s">
        <v>27</v>
      </c>
      <c r="G45" s="37">
        <v>0.5416666666666666</v>
      </c>
      <c r="H45" s="36" t="str">
        <f>+C$12</f>
        <v>POP</v>
      </c>
      <c r="I45" s="48" t="str">
        <f>+C$17</f>
        <v>Good Shepherd</v>
      </c>
      <c r="J45" s="44" t="s">
        <v>81</v>
      </c>
    </row>
    <row r="46" spans="1:10" ht="12" customHeight="1">
      <c r="A46" s="12"/>
      <c r="B46" s="34" t="str">
        <f>+F$7</f>
        <v>6GD2</v>
      </c>
      <c r="C46" s="34" t="str">
        <f>+C$10</f>
        <v>East</v>
      </c>
      <c r="D46" s="34">
        <f>+D45+1</f>
        <v>245</v>
      </c>
      <c r="E46" s="35">
        <v>41307</v>
      </c>
      <c r="F46" s="36" t="s">
        <v>33</v>
      </c>
      <c r="G46" s="37">
        <v>0.4166666666666667</v>
      </c>
      <c r="H46" s="48" t="str">
        <f>+C$18</f>
        <v>SPX</v>
      </c>
      <c r="I46" s="36" t="str">
        <f>+C$16</f>
        <v>St. Paul</v>
      </c>
      <c r="J46" s="44" t="s">
        <v>87</v>
      </c>
    </row>
    <row r="47" spans="1:10" ht="12" customHeight="1">
      <c r="A47" s="12"/>
      <c r="B47" s="34" t="str">
        <f>+F$7</f>
        <v>6GD2</v>
      </c>
      <c r="C47" s="34" t="str">
        <f>+C$10</f>
        <v>East</v>
      </c>
      <c r="D47" s="34">
        <f>+D46+1</f>
        <v>246</v>
      </c>
      <c r="E47" s="35">
        <v>41307</v>
      </c>
      <c r="F47" s="36" t="s">
        <v>30</v>
      </c>
      <c r="G47" s="37">
        <v>0.5</v>
      </c>
      <c r="H47" s="36" t="str">
        <f>+C$19</f>
        <v>Bishop Dunne</v>
      </c>
      <c r="I47" s="48" t="str">
        <f>+C$15</f>
        <v>St. Rita</v>
      </c>
      <c r="J47" s="44" t="s">
        <v>85</v>
      </c>
    </row>
    <row r="48" spans="1:10" ht="12" customHeight="1">
      <c r="A48" s="12"/>
      <c r="B48" s="34" t="str">
        <f>+F$7</f>
        <v>6GD2</v>
      </c>
      <c r="C48" s="34" t="str">
        <f>+C$10</f>
        <v>East</v>
      </c>
      <c r="D48" s="34">
        <f>+D47+1</f>
        <v>247</v>
      </c>
      <c r="E48" s="35">
        <v>41307</v>
      </c>
      <c r="F48" s="36" t="s">
        <v>43</v>
      </c>
      <c r="G48" s="37">
        <v>0.4583333333333333</v>
      </c>
      <c r="H48" s="48" t="str">
        <f>+C$13</f>
        <v>St. Joseph-Maroon</v>
      </c>
      <c r="I48" s="36" t="str">
        <f>+C$14</f>
        <v>Holy Family</v>
      </c>
      <c r="J48" s="44" t="s">
        <v>82</v>
      </c>
    </row>
    <row r="49" spans="1:9" ht="12" customHeight="1">
      <c r="A49" s="12"/>
      <c r="B49" s="10"/>
      <c r="C49" s="10"/>
      <c r="D49" s="10"/>
      <c r="E49" s="24"/>
      <c r="F49" s="2"/>
      <c r="G49" s="13"/>
      <c r="H49" s="2"/>
      <c r="I49" s="2"/>
    </row>
    <row r="50" spans="1:10" ht="12" customHeight="1">
      <c r="A50" s="12"/>
      <c r="B50" s="34" t="str">
        <f>+F$7</f>
        <v>6GD2</v>
      </c>
      <c r="C50" s="34" t="str">
        <f>+C$10</f>
        <v>East</v>
      </c>
      <c r="D50" s="34">
        <f>+D48+1</f>
        <v>248</v>
      </c>
      <c r="E50" s="35">
        <v>41308</v>
      </c>
      <c r="F50" s="36" t="s">
        <v>31</v>
      </c>
      <c r="G50" s="37">
        <v>0.7083333333333334</v>
      </c>
      <c r="H50" s="36" t="str">
        <f>+C$16</f>
        <v>St. Paul</v>
      </c>
      <c r="I50" s="48" t="str">
        <f>+C$12</f>
        <v>POP</v>
      </c>
      <c r="J50" s="44" t="s">
        <v>74</v>
      </c>
    </row>
    <row r="51" spans="1:10" ht="12" customHeight="1">
      <c r="A51" s="12"/>
      <c r="B51" s="34" t="str">
        <f>+F$7</f>
        <v>6GD2</v>
      </c>
      <c r="C51" s="34" t="str">
        <f>+C$10</f>
        <v>East</v>
      </c>
      <c r="D51" s="34">
        <f>+D50+1</f>
        <v>249</v>
      </c>
      <c r="E51" s="35">
        <v>41308</v>
      </c>
      <c r="F51" s="36" t="s">
        <v>30</v>
      </c>
      <c r="G51" s="37">
        <v>0.5416666666666666</v>
      </c>
      <c r="H51" s="36" t="str">
        <f>+C$17</f>
        <v>Good Shepherd</v>
      </c>
      <c r="I51" s="48" t="str">
        <f>+C$15</f>
        <v>St. Rita</v>
      </c>
      <c r="J51" s="44" t="s">
        <v>86</v>
      </c>
    </row>
    <row r="52" spans="1:10" ht="12" customHeight="1">
      <c r="A52" s="12"/>
      <c r="B52" s="34" t="str">
        <f>+F$7</f>
        <v>6GD2</v>
      </c>
      <c r="C52" s="34" t="str">
        <f>+C$10</f>
        <v>East</v>
      </c>
      <c r="D52" s="34">
        <f>+D51+1</f>
        <v>250</v>
      </c>
      <c r="E52" s="35">
        <v>41308</v>
      </c>
      <c r="F52" s="36" t="s">
        <v>33</v>
      </c>
      <c r="G52" s="37">
        <v>0.5416666666666666</v>
      </c>
      <c r="H52" s="48" t="str">
        <f>+C$18</f>
        <v>SPX</v>
      </c>
      <c r="I52" s="36" t="str">
        <f>+C$14</f>
        <v>Holy Family</v>
      </c>
      <c r="J52" s="44" t="s">
        <v>88</v>
      </c>
    </row>
    <row r="53" spans="1:10" ht="12" customHeight="1">
      <c r="A53" s="12"/>
      <c r="B53" s="34" t="str">
        <f>+F$7</f>
        <v>6GD2</v>
      </c>
      <c r="C53" s="34" t="str">
        <f>+C$10</f>
        <v>East</v>
      </c>
      <c r="D53" s="34">
        <f>+D52+1</f>
        <v>251</v>
      </c>
      <c r="E53" s="35">
        <v>41308</v>
      </c>
      <c r="F53" s="36" t="s">
        <v>34</v>
      </c>
      <c r="G53" s="37">
        <v>0.5</v>
      </c>
      <c r="H53" s="48" t="str">
        <f>+C$19</f>
        <v>Bishop Dunne</v>
      </c>
      <c r="I53" s="36" t="str">
        <f>+C$13</f>
        <v>St. Joseph-Maroon</v>
      </c>
      <c r="J53" s="44" t="s">
        <v>79</v>
      </c>
    </row>
    <row r="54" spans="1:9" ht="12" customHeight="1">
      <c r="A54" s="12"/>
      <c r="B54" s="10"/>
      <c r="C54" s="10"/>
      <c r="D54" s="10"/>
      <c r="E54" s="24"/>
      <c r="F54" s="2"/>
      <c r="G54" s="13"/>
      <c r="H54" s="2"/>
      <c r="I54" s="2"/>
    </row>
    <row r="55" spans="1:10" ht="12" customHeight="1">
      <c r="A55" s="12"/>
      <c r="B55" s="34" t="str">
        <f>+F$7</f>
        <v>6GD2</v>
      </c>
      <c r="C55" s="34" t="str">
        <f>+C$10</f>
        <v>East</v>
      </c>
      <c r="D55" s="34">
        <f>+D53+1</f>
        <v>252</v>
      </c>
      <c r="E55" s="35">
        <v>41314</v>
      </c>
      <c r="F55" s="36" t="s">
        <v>30</v>
      </c>
      <c r="G55" s="37">
        <v>0.5833333333333334</v>
      </c>
      <c r="H55" s="36" t="str">
        <f>+C$12</f>
        <v>POP</v>
      </c>
      <c r="I55" s="48" t="str">
        <f>+C$15</f>
        <v>St. Rita</v>
      </c>
      <c r="J55" s="44" t="s">
        <v>94</v>
      </c>
    </row>
    <row r="56" spans="1:10" ht="12" customHeight="1">
      <c r="A56" s="12"/>
      <c r="B56" s="34" t="str">
        <f>+F$7</f>
        <v>6GD2</v>
      </c>
      <c r="C56" s="34" t="str">
        <f>+C$10</f>
        <v>East</v>
      </c>
      <c r="D56" s="34">
        <f>+D58+1</f>
        <v>254</v>
      </c>
      <c r="E56" s="35">
        <v>41314</v>
      </c>
      <c r="F56" s="36" t="s">
        <v>43</v>
      </c>
      <c r="G56" s="37">
        <v>0.4166666666666667</v>
      </c>
      <c r="H56" s="36" t="str">
        <f>+C$17</f>
        <v>Good Shepherd</v>
      </c>
      <c r="I56" s="48" t="str">
        <f>+C$13</f>
        <v>St. Joseph-Maroon</v>
      </c>
      <c r="J56" s="44" t="s">
        <v>95</v>
      </c>
    </row>
    <row r="57" spans="1:10" ht="12" customHeight="1">
      <c r="A57" s="12"/>
      <c r="B57" s="34" t="str">
        <f>+F$7</f>
        <v>6GD2</v>
      </c>
      <c r="C57" s="34" t="str">
        <f>+C$10</f>
        <v>East</v>
      </c>
      <c r="D57" s="34">
        <f>+D56+1</f>
        <v>255</v>
      </c>
      <c r="E57" s="35">
        <v>41314</v>
      </c>
      <c r="F57" s="36" t="s">
        <v>33</v>
      </c>
      <c r="G57" s="37">
        <v>0.4166666666666667</v>
      </c>
      <c r="H57" s="48" t="str">
        <f>+C$18</f>
        <v>SPX</v>
      </c>
      <c r="I57" s="36" t="str">
        <f>+C$19</f>
        <v>Bishop Dunne</v>
      </c>
      <c r="J57" s="44" t="s">
        <v>93</v>
      </c>
    </row>
    <row r="58" spans="1:10" ht="12" customHeight="1">
      <c r="A58" s="12"/>
      <c r="B58" s="34" t="str">
        <f>+F$7</f>
        <v>6GD2</v>
      </c>
      <c r="C58" s="34" t="str">
        <f>+C$10</f>
        <v>East</v>
      </c>
      <c r="D58" s="34">
        <f>+D55+1</f>
        <v>253</v>
      </c>
      <c r="E58" s="53">
        <v>41314</v>
      </c>
      <c r="F58" s="54" t="s">
        <v>29</v>
      </c>
      <c r="G58" s="49">
        <v>0.4166666666666667</v>
      </c>
      <c r="H58" s="48" t="str">
        <f>+C$16</f>
        <v>St. Paul</v>
      </c>
      <c r="I58" s="36" t="str">
        <f>+C$14</f>
        <v>Holy Family</v>
      </c>
      <c r="J58" s="44" t="s">
        <v>90</v>
      </c>
    </row>
    <row r="59" spans="1:9" ht="12" customHeight="1">
      <c r="A59" s="12"/>
      <c r="B59" s="10"/>
      <c r="C59" s="10"/>
      <c r="D59" s="10"/>
      <c r="E59" s="24"/>
      <c r="F59" s="2"/>
      <c r="G59" s="13"/>
      <c r="H59" s="2"/>
      <c r="I59" s="2"/>
    </row>
    <row r="60" spans="1:10" ht="12" customHeight="1">
      <c r="A60" s="12"/>
      <c r="B60" s="34" t="str">
        <f>+F$7</f>
        <v>6GD2</v>
      </c>
      <c r="C60" s="34" t="str">
        <f>+C$10</f>
        <v>East</v>
      </c>
      <c r="D60" s="34">
        <f>+D57+1</f>
        <v>256</v>
      </c>
      <c r="E60" s="35">
        <v>41321</v>
      </c>
      <c r="F60" s="36" t="s">
        <v>27</v>
      </c>
      <c r="G60" s="37">
        <v>0.5416666666666666</v>
      </c>
      <c r="H60" s="36" t="str">
        <f>+C$14</f>
        <v>Holy Family</v>
      </c>
      <c r="I60" s="48" t="str">
        <f>+C$12</f>
        <v>POP</v>
      </c>
      <c r="J60" s="44" t="s">
        <v>61</v>
      </c>
    </row>
    <row r="61" spans="1:10" ht="12" customHeight="1">
      <c r="A61" s="12"/>
      <c r="B61" s="34" t="str">
        <f>+F$7</f>
        <v>6GD2</v>
      </c>
      <c r="C61" s="34" t="str">
        <f>+C$10</f>
        <v>East</v>
      </c>
      <c r="D61" s="34">
        <f>+D60+1</f>
        <v>257</v>
      </c>
      <c r="E61" s="35">
        <v>41321</v>
      </c>
      <c r="F61" s="36" t="s">
        <v>43</v>
      </c>
      <c r="G61" s="37">
        <v>0.4166666666666667</v>
      </c>
      <c r="H61" s="36" t="str">
        <f>+C$15</f>
        <v>St. Rita</v>
      </c>
      <c r="I61" s="48" t="str">
        <f>+C$13</f>
        <v>St. Joseph-Maroon</v>
      </c>
      <c r="J61" s="44" t="s">
        <v>99</v>
      </c>
    </row>
    <row r="62" spans="1:10" ht="12" customHeight="1">
      <c r="A62" s="12"/>
      <c r="B62" s="55" t="str">
        <f>+F$7</f>
        <v>6GD2</v>
      </c>
      <c r="C62" s="55" t="str">
        <f>+C$10</f>
        <v>East</v>
      </c>
      <c r="D62" s="55">
        <f>+D61+1</f>
        <v>258</v>
      </c>
      <c r="E62" s="56">
        <v>41321</v>
      </c>
      <c r="F62" s="57" t="s">
        <v>34</v>
      </c>
      <c r="G62" s="58">
        <v>0.5833333333333334</v>
      </c>
      <c r="H62" s="57" t="str">
        <f>+C$16</f>
        <v>St. Paul</v>
      </c>
      <c r="I62" s="72" t="str">
        <f>+C$19</f>
        <v>Bishop Dunne</v>
      </c>
      <c r="J62" s="73" t="s">
        <v>98</v>
      </c>
    </row>
    <row r="63" spans="1:10" ht="12" customHeight="1">
      <c r="A63" s="12"/>
      <c r="B63" s="67"/>
      <c r="C63" s="67"/>
      <c r="D63" s="67"/>
      <c r="E63" s="68"/>
      <c r="F63" s="69"/>
      <c r="G63" s="70"/>
      <c r="H63" s="69"/>
      <c r="I63" s="69"/>
      <c r="J63" s="71"/>
    </row>
    <row r="64" spans="1:10" ht="12" customHeight="1">
      <c r="A64" s="12"/>
      <c r="B64" s="63" t="str">
        <f>+F$7</f>
        <v>6GD2</v>
      </c>
      <c r="C64" s="63" t="str">
        <f>+C$10</f>
        <v>East</v>
      </c>
      <c r="D64" s="63">
        <f>+D62+1</f>
        <v>259</v>
      </c>
      <c r="E64" s="64">
        <v>41322</v>
      </c>
      <c r="F64" s="65" t="s">
        <v>33</v>
      </c>
      <c r="G64" s="66">
        <v>0.5</v>
      </c>
      <c r="H64" s="65" t="str">
        <f>+C$17</f>
        <v>Good Shepherd</v>
      </c>
      <c r="I64" s="74" t="str">
        <f>+C$18</f>
        <v>SPX</v>
      </c>
      <c r="J64" s="75" t="s">
        <v>101</v>
      </c>
    </row>
    <row r="65" spans="1:9" ht="12" customHeight="1">
      <c r="A65" s="12"/>
      <c r="B65" s="10"/>
      <c r="C65" s="10"/>
      <c r="D65" s="10"/>
      <c r="E65" s="24"/>
      <c r="F65" s="2"/>
      <c r="G65" s="13"/>
      <c r="H65" s="2"/>
      <c r="I65" s="2"/>
    </row>
    <row r="66" spans="1:10" ht="12" customHeight="1">
      <c r="A66" s="12"/>
      <c r="B66" s="34" t="str">
        <f>+F$7</f>
        <v>6GD2</v>
      </c>
      <c r="C66" s="34" t="str">
        <f>+C$10</f>
        <v>East</v>
      </c>
      <c r="D66" s="34">
        <f>+D70+1</f>
        <v>262</v>
      </c>
      <c r="E66" s="35">
        <v>41328</v>
      </c>
      <c r="F66" s="36" t="s">
        <v>33</v>
      </c>
      <c r="G66" s="37">
        <v>0.625</v>
      </c>
      <c r="H66" s="36" t="str">
        <f>+C$15</f>
        <v>St. Rita</v>
      </c>
      <c r="I66" s="48" t="str">
        <f>+C$18</f>
        <v>SPX</v>
      </c>
      <c r="J66" s="44" t="s">
        <v>105</v>
      </c>
    </row>
    <row r="67" spans="1:10" ht="12" customHeight="1">
      <c r="A67" s="12"/>
      <c r="B67" s="34" t="str">
        <f>+F$7</f>
        <v>6GD2</v>
      </c>
      <c r="C67" s="34" t="str">
        <f>+C$10</f>
        <v>East</v>
      </c>
      <c r="D67" s="34">
        <f>+D66+1</f>
        <v>263</v>
      </c>
      <c r="E67" s="35">
        <v>41328</v>
      </c>
      <c r="F67" s="36" t="s">
        <v>31</v>
      </c>
      <c r="G67" s="37">
        <v>0.5833333333333334</v>
      </c>
      <c r="H67" s="48" t="str">
        <f>+C$16</f>
        <v>St. Paul</v>
      </c>
      <c r="I67" s="36" t="str">
        <f>+C$17</f>
        <v>Good Shepherd</v>
      </c>
      <c r="J67" s="44" t="s">
        <v>103</v>
      </c>
    </row>
    <row r="68" spans="1:9" ht="12" customHeight="1">
      <c r="A68" s="2"/>
      <c r="B68" s="10"/>
      <c r="C68" s="10"/>
      <c r="D68" s="10"/>
      <c r="E68" s="24"/>
      <c r="F68" s="2"/>
      <c r="G68" s="13"/>
      <c r="H68" s="2"/>
      <c r="I68" s="2"/>
    </row>
    <row r="69" spans="1:10" ht="12" customHeight="1">
      <c r="A69" s="2"/>
      <c r="B69" s="34" t="str">
        <f>+F$7</f>
        <v>6GD2</v>
      </c>
      <c r="C69" s="34" t="str">
        <f>+C$10</f>
        <v>East</v>
      </c>
      <c r="D69" s="34">
        <f>+D64+1</f>
        <v>260</v>
      </c>
      <c r="E69" s="35">
        <v>41329</v>
      </c>
      <c r="F69" s="36" t="s">
        <v>27</v>
      </c>
      <c r="G69" s="37">
        <v>0.5416666666666666</v>
      </c>
      <c r="H69" s="36" t="str">
        <f>+C$12</f>
        <v>POP</v>
      </c>
      <c r="I69" s="48" t="str">
        <f>+C$13</f>
        <v>St. Joseph-Maroon</v>
      </c>
      <c r="J69" s="44" t="s">
        <v>104</v>
      </c>
    </row>
    <row r="70" spans="1:10" ht="12" customHeight="1">
      <c r="A70" s="2"/>
      <c r="B70" s="34" t="str">
        <f>+F$7</f>
        <v>6GD2</v>
      </c>
      <c r="C70" s="34" t="str">
        <f>+C$10</f>
        <v>East</v>
      </c>
      <c r="D70" s="34">
        <f>+D69+1</f>
        <v>261</v>
      </c>
      <c r="E70" s="35">
        <v>41329</v>
      </c>
      <c r="F70" s="36" t="s">
        <v>29</v>
      </c>
      <c r="G70" s="37">
        <v>0.5</v>
      </c>
      <c r="H70" s="36" t="str">
        <f>+C$14</f>
        <v>Holy Family</v>
      </c>
      <c r="I70" s="48" t="str">
        <f>+C$19</f>
        <v>Bishop Dunne</v>
      </c>
      <c r="J70" s="44" t="s">
        <v>106</v>
      </c>
    </row>
    <row r="71" spans="1:9" ht="12" customHeight="1">
      <c r="A71" s="2"/>
      <c r="B71" s="10"/>
      <c r="C71" s="10"/>
      <c r="D71" s="10"/>
      <c r="E71" s="24"/>
      <c r="F71" s="2"/>
      <c r="G71" s="13"/>
      <c r="H71" s="2"/>
      <c r="I71" s="2"/>
    </row>
    <row r="72" spans="1:9" ht="12" customHeight="1">
      <c r="A72" s="4"/>
      <c r="B72" s="77" t="s">
        <v>45</v>
      </c>
      <c r="C72" s="77"/>
      <c r="D72" s="77"/>
      <c r="E72" s="77"/>
      <c r="F72" s="77"/>
      <c r="G72" s="77"/>
      <c r="H72" s="77"/>
      <c r="I72" s="77"/>
    </row>
    <row r="73" spans="1:10" ht="12" customHeight="1">
      <c r="A73" s="4"/>
      <c r="B73" s="34" t="str">
        <f>+F$7</f>
        <v>6GD2</v>
      </c>
      <c r="C73" s="34" t="str">
        <f>+E$10</f>
        <v>West</v>
      </c>
      <c r="D73" s="34">
        <f>D67+1</f>
        <v>264</v>
      </c>
      <c r="E73" s="35">
        <v>41293</v>
      </c>
      <c r="F73" s="36" t="s">
        <v>43</v>
      </c>
      <c r="G73" s="37">
        <v>0.5</v>
      </c>
      <c r="H73" s="36" t="str">
        <f>+E$12</f>
        <v>St. Joseph-White</v>
      </c>
      <c r="I73" s="48" t="str">
        <f>+E$19</f>
        <v>MIS</v>
      </c>
      <c r="J73" s="44" t="s">
        <v>64</v>
      </c>
    </row>
    <row r="74" spans="2:10" ht="12.75">
      <c r="B74" s="34" t="str">
        <f>+F$7</f>
        <v>6GD2</v>
      </c>
      <c r="C74" s="34" t="str">
        <f>+E$10</f>
        <v>West</v>
      </c>
      <c r="D74" s="34">
        <f>+D73+1</f>
        <v>265</v>
      </c>
      <c r="E74" s="35">
        <v>41293</v>
      </c>
      <c r="F74" s="36" t="s">
        <v>36</v>
      </c>
      <c r="G74" s="37">
        <v>0.375</v>
      </c>
      <c r="H74" s="48" t="str">
        <f>+E$13</f>
        <v>St. Thomas</v>
      </c>
      <c r="I74" s="36" t="str">
        <f>+E$18</f>
        <v>St. Bernard</v>
      </c>
      <c r="J74" s="44" t="s">
        <v>68</v>
      </c>
    </row>
    <row r="75" spans="2:10" ht="12.75">
      <c r="B75" s="34" t="str">
        <f>+F$7</f>
        <v>6GD2</v>
      </c>
      <c r="C75" s="34" t="str">
        <f>+E$10</f>
        <v>West</v>
      </c>
      <c r="D75" s="34">
        <f>+D74+1</f>
        <v>266</v>
      </c>
      <c r="E75" s="35">
        <v>41293</v>
      </c>
      <c r="F75" s="36" t="s">
        <v>37</v>
      </c>
      <c r="G75" s="49">
        <v>0.375</v>
      </c>
      <c r="H75" s="48" t="str">
        <f>+E$14</f>
        <v>CKS</v>
      </c>
      <c r="I75" s="36" t="str">
        <f>+E$17</f>
        <v>St. Augustine</v>
      </c>
      <c r="J75" s="44" t="s">
        <v>61</v>
      </c>
    </row>
    <row r="76" spans="2:10" ht="12.75">
      <c r="B76" s="34" t="str">
        <f>+F$7</f>
        <v>6GD2</v>
      </c>
      <c r="C76" s="34" t="str">
        <f>+E$10</f>
        <v>West</v>
      </c>
      <c r="D76" s="34">
        <f>+D75+1</f>
        <v>267</v>
      </c>
      <c r="E76" s="35">
        <v>41293</v>
      </c>
      <c r="F76" s="36" t="s">
        <v>46</v>
      </c>
      <c r="G76" s="37">
        <v>0.4583333333333333</v>
      </c>
      <c r="H76" s="36" t="str">
        <f>+E$15</f>
        <v>Santa Clara</v>
      </c>
      <c r="I76" s="48" t="str">
        <f>+E$16</f>
        <v>St. Monica</v>
      </c>
      <c r="J76" s="44" t="s">
        <v>66</v>
      </c>
    </row>
    <row r="77" spans="2:9" ht="12.75">
      <c r="B77" s="10"/>
      <c r="C77" s="10"/>
      <c r="D77" s="10"/>
      <c r="E77" s="24"/>
      <c r="F77" s="2"/>
      <c r="G77" s="13"/>
      <c r="H77" s="2"/>
      <c r="I77" s="2"/>
    </row>
    <row r="78" spans="2:10" ht="12.75">
      <c r="B78" s="34" t="str">
        <f>+F$7</f>
        <v>6GD2</v>
      </c>
      <c r="C78" s="34" t="str">
        <f>+E$10</f>
        <v>West</v>
      </c>
      <c r="D78" s="34">
        <f>+D76+1</f>
        <v>268</v>
      </c>
      <c r="E78" s="35">
        <v>41294</v>
      </c>
      <c r="F78" s="36" t="s">
        <v>43</v>
      </c>
      <c r="G78" s="37">
        <v>0.625</v>
      </c>
      <c r="H78" s="36" t="str">
        <f>+E$18</f>
        <v>St. Bernard</v>
      </c>
      <c r="I78" s="48" t="str">
        <f>+E$12</f>
        <v>St. Joseph-White</v>
      </c>
      <c r="J78" s="44" t="s">
        <v>65</v>
      </c>
    </row>
    <row r="79" spans="2:10" ht="12.75">
      <c r="B79" s="34" t="str">
        <f>+F$7</f>
        <v>6GD2</v>
      </c>
      <c r="C79" s="34" t="str">
        <f>+E$10</f>
        <v>West</v>
      </c>
      <c r="D79" s="34">
        <f>+D78+1</f>
        <v>269</v>
      </c>
      <c r="E79" s="35">
        <v>41294</v>
      </c>
      <c r="F79" s="36" t="s">
        <v>42</v>
      </c>
      <c r="G79" s="37">
        <v>0.5416666666666666</v>
      </c>
      <c r="H79" s="48" t="str">
        <f>+E$19</f>
        <v>MIS</v>
      </c>
      <c r="I79" s="36" t="str">
        <f>+E$17</f>
        <v>St. Augustine</v>
      </c>
      <c r="J79" s="44" t="s">
        <v>60</v>
      </c>
    </row>
    <row r="80" spans="2:10" ht="12.75">
      <c r="B80" s="34" t="str">
        <f>+F$7</f>
        <v>6GD2</v>
      </c>
      <c r="C80" s="34" t="str">
        <f>+E$10</f>
        <v>West</v>
      </c>
      <c r="D80" s="34">
        <f>+D79+1</f>
        <v>270</v>
      </c>
      <c r="E80" s="35">
        <v>41294</v>
      </c>
      <c r="F80" s="36" t="s">
        <v>36</v>
      </c>
      <c r="G80" s="37">
        <v>0.5</v>
      </c>
      <c r="H80" s="48" t="str">
        <f>+E$13</f>
        <v>St. Thomas</v>
      </c>
      <c r="I80" s="36" t="str">
        <f>+E$16</f>
        <v>St. Monica</v>
      </c>
      <c r="J80" s="44" t="s">
        <v>69</v>
      </c>
    </row>
    <row r="81" spans="2:10" ht="12.75">
      <c r="B81" s="34" t="str">
        <f>+F$7</f>
        <v>6GD2</v>
      </c>
      <c r="C81" s="34" t="str">
        <f>+E$10</f>
        <v>West</v>
      </c>
      <c r="D81" s="34">
        <f>+D80+1</f>
        <v>271</v>
      </c>
      <c r="E81" s="35">
        <v>41294</v>
      </c>
      <c r="F81" s="36" t="s">
        <v>37</v>
      </c>
      <c r="G81" s="37">
        <v>0.5</v>
      </c>
      <c r="H81" s="48" t="str">
        <f>+E$14</f>
        <v>CKS</v>
      </c>
      <c r="I81" s="36" t="str">
        <f>+E$15</f>
        <v>Santa Clara</v>
      </c>
      <c r="J81" s="44" t="s">
        <v>62</v>
      </c>
    </row>
    <row r="82" spans="2:9" ht="12.75">
      <c r="B82" s="10"/>
      <c r="C82" s="10"/>
      <c r="D82" s="10"/>
      <c r="E82" s="24"/>
      <c r="F82" s="2"/>
      <c r="G82" s="13"/>
      <c r="H82" s="2"/>
      <c r="I82" s="2"/>
    </row>
    <row r="83" spans="2:10" ht="12.75">
      <c r="B83" s="34" t="str">
        <f>+F$7</f>
        <v>6GD2</v>
      </c>
      <c r="C83" s="34" t="str">
        <f>+E$10</f>
        <v>West</v>
      </c>
      <c r="D83" s="34">
        <f>+D81+1</f>
        <v>272</v>
      </c>
      <c r="E83" s="35">
        <v>41300</v>
      </c>
      <c r="F83" s="36" t="s">
        <v>32</v>
      </c>
      <c r="G83" s="37">
        <v>0.5416666666666666</v>
      </c>
      <c r="H83" s="36" t="str">
        <f>+E$12</f>
        <v>St. Joseph-White</v>
      </c>
      <c r="I83" s="48" t="str">
        <f>+E$17</f>
        <v>St. Augustine</v>
      </c>
      <c r="J83" s="44" t="s">
        <v>72</v>
      </c>
    </row>
    <row r="84" spans="2:10" ht="12.75">
      <c r="B84" s="34" t="str">
        <f>+F$7</f>
        <v>6GD2</v>
      </c>
      <c r="C84" s="34" t="str">
        <f>+E$10</f>
        <v>West</v>
      </c>
      <c r="D84" s="34">
        <f>+D83+1</f>
        <v>273</v>
      </c>
      <c r="E84" s="35">
        <v>41300</v>
      </c>
      <c r="F84" s="36" t="s">
        <v>41</v>
      </c>
      <c r="G84" s="37">
        <v>0.4166666666666667</v>
      </c>
      <c r="H84" s="48" t="str">
        <f>+E$18</f>
        <v>St. Bernard</v>
      </c>
      <c r="I84" s="36" t="str">
        <f>+E$16</f>
        <v>St. Monica</v>
      </c>
      <c r="J84" s="44" t="s">
        <v>73</v>
      </c>
    </row>
    <row r="85" spans="2:10" ht="12.75">
      <c r="B85" s="34" t="str">
        <f>+F$7</f>
        <v>6GD2</v>
      </c>
      <c r="C85" s="34" t="str">
        <f>+E$10</f>
        <v>West</v>
      </c>
      <c r="D85" s="34">
        <f>+D84+1</f>
        <v>274</v>
      </c>
      <c r="E85" s="35">
        <v>41300</v>
      </c>
      <c r="F85" s="36" t="s">
        <v>42</v>
      </c>
      <c r="G85" s="37">
        <v>0.5</v>
      </c>
      <c r="H85" s="36" t="str">
        <f>+E$19</f>
        <v>MIS</v>
      </c>
      <c r="I85" s="48" t="str">
        <f>+E$15</f>
        <v>Santa Clara</v>
      </c>
      <c r="J85" s="44" t="s">
        <v>71</v>
      </c>
    </row>
    <row r="86" spans="2:10" ht="12.75">
      <c r="B86" s="34" t="str">
        <f>+F$7</f>
        <v>6GD2</v>
      </c>
      <c r="C86" s="34" t="str">
        <f>+E$10</f>
        <v>West</v>
      </c>
      <c r="D86" s="34">
        <f>+D85+1</f>
        <v>275</v>
      </c>
      <c r="E86" s="35">
        <v>41300</v>
      </c>
      <c r="F86" s="36" t="s">
        <v>36</v>
      </c>
      <c r="G86" s="37">
        <v>0.5</v>
      </c>
      <c r="H86" s="48" t="str">
        <f>+E$13</f>
        <v>St. Thomas</v>
      </c>
      <c r="I86" s="36" t="str">
        <f>+E$14</f>
        <v>CKS</v>
      </c>
      <c r="J86" s="44" t="s">
        <v>77</v>
      </c>
    </row>
    <row r="87" spans="2:9" ht="12.75">
      <c r="B87" s="10"/>
      <c r="C87" s="10"/>
      <c r="D87" s="10"/>
      <c r="E87" s="24"/>
      <c r="F87" s="2"/>
      <c r="G87" s="13"/>
      <c r="H87" s="2"/>
      <c r="I87" s="2"/>
    </row>
    <row r="88" spans="2:10" ht="12.75">
      <c r="B88" s="34" t="str">
        <f>+F$7</f>
        <v>6GD2</v>
      </c>
      <c r="C88" s="34" t="str">
        <f>+E$10</f>
        <v>West</v>
      </c>
      <c r="D88" s="34">
        <f>+D86+1</f>
        <v>276</v>
      </c>
      <c r="E88" s="35">
        <v>41307</v>
      </c>
      <c r="F88" s="36" t="s">
        <v>46</v>
      </c>
      <c r="G88" s="37">
        <v>0.5833333333333334</v>
      </c>
      <c r="H88" s="48" t="str">
        <f>+E$16</f>
        <v>St. Monica</v>
      </c>
      <c r="I88" s="36" t="str">
        <f>+E$12</f>
        <v>St. Joseph-White</v>
      </c>
      <c r="J88" s="44" t="s">
        <v>83</v>
      </c>
    </row>
    <row r="89" spans="2:10" ht="12.75">
      <c r="B89" s="34" t="str">
        <f>+F$7</f>
        <v>6GD2</v>
      </c>
      <c r="C89" s="34" t="str">
        <f>+E$10</f>
        <v>West</v>
      </c>
      <c r="D89" s="34">
        <f>+D88+1</f>
        <v>277</v>
      </c>
      <c r="E89" s="35">
        <v>41307</v>
      </c>
      <c r="F89" s="36" t="s">
        <v>47</v>
      </c>
      <c r="G89" s="37">
        <v>0.4166666666666667</v>
      </c>
      <c r="H89" s="36" t="str">
        <f>+E$17</f>
        <v>St. Augustine</v>
      </c>
      <c r="I89" s="48" t="str">
        <f>+E$15</f>
        <v>Santa Clara</v>
      </c>
      <c r="J89" s="44" t="s">
        <v>84</v>
      </c>
    </row>
    <row r="90" spans="2:10" ht="12.75">
      <c r="B90" s="55" t="str">
        <f>+F$7</f>
        <v>6GD2</v>
      </c>
      <c r="C90" s="55" t="str">
        <f>+E$10</f>
        <v>West</v>
      </c>
      <c r="D90" s="55">
        <f>+D89+1</f>
        <v>278</v>
      </c>
      <c r="E90" s="56">
        <v>41307</v>
      </c>
      <c r="F90" s="57" t="s">
        <v>37</v>
      </c>
      <c r="G90" s="58">
        <v>0.4166666666666667</v>
      </c>
      <c r="H90" s="72" t="str">
        <f>+E$18</f>
        <v>St. Bernard</v>
      </c>
      <c r="I90" s="57" t="str">
        <f>+E$14</f>
        <v>CKS</v>
      </c>
      <c r="J90" s="73" t="s">
        <v>89</v>
      </c>
    </row>
    <row r="91" spans="2:10" ht="12.75">
      <c r="B91" s="67"/>
      <c r="C91" s="67"/>
      <c r="D91" s="67"/>
      <c r="E91" s="68"/>
      <c r="F91" s="69"/>
      <c r="G91" s="70"/>
      <c r="H91" s="69"/>
      <c r="I91" s="69"/>
      <c r="J91" s="71"/>
    </row>
    <row r="92" spans="2:10" ht="12.75">
      <c r="B92" s="63" t="str">
        <f>+F$7</f>
        <v>6GD2</v>
      </c>
      <c r="C92" s="63" t="str">
        <f>+E$10</f>
        <v>West</v>
      </c>
      <c r="D92" s="63">
        <f>+D90+1</f>
        <v>279</v>
      </c>
      <c r="E92" s="64">
        <v>41308</v>
      </c>
      <c r="F92" s="65" t="s">
        <v>42</v>
      </c>
      <c r="G92" s="66">
        <v>0.625</v>
      </c>
      <c r="H92" s="65" t="str">
        <f>+E$19</f>
        <v>MIS</v>
      </c>
      <c r="I92" s="74" t="str">
        <f>+E$13</f>
        <v>St. Thomas</v>
      </c>
      <c r="J92" s="75" t="s">
        <v>80</v>
      </c>
    </row>
    <row r="93" spans="2:9" ht="12.75">
      <c r="B93" s="10"/>
      <c r="C93" s="10"/>
      <c r="D93" s="10"/>
      <c r="E93" s="24"/>
      <c r="F93" s="2"/>
      <c r="G93" s="13"/>
      <c r="H93" s="2"/>
      <c r="I93" s="2"/>
    </row>
    <row r="94" spans="2:10" ht="12.75">
      <c r="B94" s="34" t="str">
        <f>+F$7</f>
        <v>6GD2</v>
      </c>
      <c r="C94" s="34" t="str">
        <f>+E$10</f>
        <v>West</v>
      </c>
      <c r="D94" s="34">
        <f>+D92+1</f>
        <v>280</v>
      </c>
      <c r="E94" s="35">
        <v>41314</v>
      </c>
      <c r="F94" s="36" t="s">
        <v>43</v>
      </c>
      <c r="G94" s="37">
        <v>0.4583333333333333</v>
      </c>
      <c r="H94" s="48" t="str">
        <f>+E$12</f>
        <v>St. Joseph-White</v>
      </c>
      <c r="I94" s="36" t="str">
        <f>+E$15</f>
        <v>Santa Clara</v>
      </c>
      <c r="J94" s="44" t="s">
        <v>96</v>
      </c>
    </row>
    <row r="95" spans="2:10" ht="12.75">
      <c r="B95" s="34" t="str">
        <f>+F$7</f>
        <v>6GD2</v>
      </c>
      <c r="C95" s="34" t="str">
        <f>+E$10</f>
        <v>West</v>
      </c>
      <c r="D95" s="34">
        <f>+D94+1</f>
        <v>281</v>
      </c>
      <c r="E95" s="35">
        <v>41314</v>
      </c>
      <c r="F95" s="36" t="s">
        <v>46</v>
      </c>
      <c r="G95" s="37">
        <v>0.5416666666666666</v>
      </c>
      <c r="H95" s="48" t="str">
        <f>+E$16</f>
        <v>St. Monica</v>
      </c>
      <c r="I95" s="36" t="str">
        <f>+E$14</f>
        <v>CKS</v>
      </c>
      <c r="J95" s="44" t="s">
        <v>97</v>
      </c>
    </row>
    <row r="96" spans="2:10" ht="12.75">
      <c r="B96" s="34" t="str">
        <f>+F$7</f>
        <v>6GD2</v>
      </c>
      <c r="C96" s="34" t="str">
        <f>+E$10</f>
        <v>West</v>
      </c>
      <c r="D96" s="34">
        <f>+D95+1</f>
        <v>282</v>
      </c>
      <c r="E96" s="35">
        <v>41314</v>
      </c>
      <c r="F96" s="36" t="s">
        <v>32</v>
      </c>
      <c r="G96" s="37">
        <v>0.375</v>
      </c>
      <c r="H96" s="36" t="str">
        <f>+E$17</f>
        <v>St. Augustine</v>
      </c>
      <c r="I96" s="48" t="str">
        <f>+E$13</f>
        <v>St. Thomas</v>
      </c>
      <c r="J96" s="44" t="s">
        <v>92</v>
      </c>
    </row>
    <row r="97" spans="2:10" ht="12.75">
      <c r="B97" s="34" t="str">
        <f>+F$7</f>
        <v>6GD2</v>
      </c>
      <c r="C97" s="34" t="str">
        <f>+E$10</f>
        <v>West</v>
      </c>
      <c r="D97" s="34">
        <f>+D96+1</f>
        <v>283</v>
      </c>
      <c r="E97" s="35">
        <v>41314</v>
      </c>
      <c r="F97" s="36" t="s">
        <v>42</v>
      </c>
      <c r="G97" s="37">
        <v>0.4166666666666667</v>
      </c>
      <c r="H97" s="36" t="str">
        <f>+E$18</f>
        <v>St. Bernard</v>
      </c>
      <c r="I97" s="48" t="str">
        <f>+E$19</f>
        <v>MIS</v>
      </c>
      <c r="J97" s="44" t="s">
        <v>91</v>
      </c>
    </row>
    <row r="98" spans="2:9" ht="12.75">
      <c r="B98" s="10"/>
      <c r="C98" s="10"/>
      <c r="D98" s="10"/>
      <c r="E98" s="24"/>
      <c r="F98" s="2"/>
      <c r="G98" s="13"/>
      <c r="H98" s="2"/>
      <c r="I98" s="2"/>
    </row>
    <row r="99" spans="2:10" ht="12.75">
      <c r="B99" s="34" t="str">
        <f>+F$7</f>
        <v>6GD2</v>
      </c>
      <c r="C99" s="34" t="str">
        <f>+E$10</f>
        <v>West</v>
      </c>
      <c r="D99" s="34">
        <f>+D97+1</f>
        <v>284</v>
      </c>
      <c r="E99" s="35">
        <v>41321</v>
      </c>
      <c r="F99" s="36" t="s">
        <v>37</v>
      </c>
      <c r="G99" s="37">
        <v>0.5</v>
      </c>
      <c r="H99" s="48" t="str">
        <f>+E$14</f>
        <v>CKS</v>
      </c>
      <c r="I99" s="36" t="str">
        <f>+E$12</f>
        <v>St. Joseph-White</v>
      </c>
      <c r="J99" s="44" t="s">
        <v>61</v>
      </c>
    </row>
    <row r="100" spans="2:10" ht="12.75">
      <c r="B100" s="34" t="str">
        <f>+F$7</f>
        <v>6GD2</v>
      </c>
      <c r="C100" s="34" t="str">
        <f>+E$10</f>
        <v>West</v>
      </c>
      <c r="D100" s="34">
        <f>+D99+1</f>
        <v>285</v>
      </c>
      <c r="E100" s="35">
        <v>41321</v>
      </c>
      <c r="F100" s="36" t="s">
        <v>36</v>
      </c>
      <c r="G100" s="37">
        <v>0.5</v>
      </c>
      <c r="H100" s="36" t="str">
        <f>+E$15</f>
        <v>Santa Clara</v>
      </c>
      <c r="I100" s="48" t="str">
        <f>+E$13</f>
        <v>St. Thomas</v>
      </c>
      <c r="J100" s="44" t="s">
        <v>102</v>
      </c>
    </row>
    <row r="101" spans="2:10" ht="12.75">
      <c r="B101" s="55" t="str">
        <f>+F$7</f>
        <v>6GD2</v>
      </c>
      <c r="C101" s="55" t="str">
        <f>+E$10</f>
        <v>West</v>
      </c>
      <c r="D101" s="55">
        <f>+D100+1</f>
        <v>286</v>
      </c>
      <c r="E101" s="56">
        <v>41321</v>
      </c>
      <c r="F101" s="57" t="s">
        <v>46</v>
      </c>
      <c r="G101" s="58">
        <v>0.5416666666666666</v>
      </c>
      <c r="H101" s="72" t="str">
        <f>+E$16</f>
        <v>St. Monica</v>
      </c>
      <c r="I101" s="57" t="str">
        <f>+E$19</f>
        <v>MIS</v>
      </c>
      <c r="J101" s="73" t="s">
        <v>94</v>
      </c>
    </row>
    <row r="102" spans="2:10" ht="12.75">
      <c r="B102" s="67"/>
      <c r="C102" s="67"/>
      <c r="D102" s="67"/>
      <c r="E102" s="68"/>
      <c r="F102" s="69"/>
      <c r="G102" s="70"/>
      <c r="H102" s="69"/>
      <c r="I102" s="69"/>
      <c r="J102" s="71"/>
    </row>
    <row r="103" spans="2:10" ht="12.75">
      <c r="B103" s="63" t="str">
        <f>+F$7</f>
        <v>6GD2</v>
      </c>
      <c r="C103" s="63" t="str">
        <f>+E$10</f>
        <v>West</v>
      </c>
      <c r="D103" s="63">
        <f>+D101+1</f>
        <v>287</v>
      </c>
      <c r="E103" s="64">
        <v>41322</v>
      </c>
      <c r="F103" s="65" t="s">
        <v>47</v>
      </c>
      <c r="G103" s="66">
        <v>0.5416666666666666</v>
      </c>
      <c r="H103" s="74" t="str">
        <f>+E$17</f>
        <v>St. Augustine</v>
      </c>
      <c r="I103" s="65" t="str">
        <f>+E$18</f>
        <v>St. Bernard</v>
      </c>
      <c r="J103" s="75" t="s">
        <v>100</v>
      </c>
    </row>
    <row r="104" spans="2:9" ht="12.75">
      <c r="B104" s="10"/>
      <c r="C104" s="10"/>
      <c r="D104" s="10"/>
      <c r="E104" s="24"/>
      <c r="F104" s="2"/>
      <c r="G104" s="13"/>
      <c r="H104" s="2"/>
      <c r="I104" s="2"/>
    </row>
    <row r="105" spans="2:10" ht="12.75">
      <c r="B105" s="34" t="str">
        <f>+F$7</f>
        <v>6GD2</v>
      </c>
      <c r="C105" s="34" t="str">
        <f>+E$10</f>
        <v>West</v>
      </c>
      <c r="D105" s="34">
        <f>+D109+1</f>
        <v>289</v>
      </c>
      <c r="E105" s="35">
        <v>41328</v>
      </c>
      <c r="F105" s="36" t="s">
        <v>37</v>
      </c>
      <c r="G105" s="37">
        <v>0.5</v>
      </c>
      <c r="H105" s="36" t="str">
        <f>+E$14</f>
        <v>CKS</v>
      </c>
      <c r="I105" s="48" t="str">
        <f>+E$19</f>
        <v>MIS</v>
      </c>
      <c r="J105" s="44" t="s">
        <v>94</v>
      </c>
    </row>
    <row r="106" spans="2:10" ht="12.75">
      <c r="B106" s="55" t="str">
        <f>+F$7</f>
        <v>6GD2</v>
      </c>
      <c r="C106" s="55" t="str">
        <f>+E$10</f>
        <v>West</v>
      </c>
      <c r="D106" s="55">
        <f>+D105+1</f>
        <v>290</v>
      </c>
      <c r="E106" s="56">
        <v>41328</v>
      </c>
      <c r="F106" s="57" t="s">
        <v>41</v>
      </c>
      <c r="G106" s="80">
        <v>0.7916666666666666</v>
      </c>
      <c r="H106" s="72" t="str">
        <f>+E$15</f>
        <v>Santa Clara</v>
      </c>
      <c r="I106" s="57" t="str">
        <f>+E$18</f>
        <v>St. Bernard</v>
      </c>
      <c r="J106" s="73" t="s">
        <v>107</v>
      </c>
    </row>
    <row r="107" spans="2:10" ht="12.75">
      <c r="B107" s="67"/>
      <c r="C107" s="67"/>
      <c r="D107" s="67"/>
      <c r="E107" s="68"/>
      <c r="F107" s="69"/>
      <c r="G107" s="70"/>
      <c r="H107" s="69"/>
      <c r="I107" s="69"/>
      <c r="J107" s="71"/>
    </row>
    <row r="108" spans="2:10" ht="12.75">
      <c r="B108" s="63" t="str">
        <f>+F$7</f>
        <v>6GD2</v>
      </c>
      <c r="C108" s="63" t="str">
        <f>+E$10</f>
        <v>West</v>
      </c>
      <c r="D108" s="63">
        <f>+D106+1</f>
        <v>291</v>
      </c>
      <c r="E108" s="64">
        <v>41329</v>
      </c>
      <c r="F108" s="65" t="s">
        <v>46</v>
      </c>
      <c r="G108" s="66">
        <v>0.6666666666666666</v>
      </c>
      <c r="H108" s="74" t="str">
        <f>+E$16</f>
        <v>St. Monica</v>
      </c>
      <c r="I108" s="65" t="str">
        <f>+E$17</f>
        <v>St. Augustine</v>
      </c>
      <c r="J108" s="75" t="s">
        <v>55</v>
      </c>
    </row>
    <row r="109" spans="2:10" ht="12.75">
      <c r="B109" s="55" t="str">
        <f>+F$7</f>
        <v>6GD2</v>
      </c>
      <c r="C109" s="55" t="str">
        <f>+E$10</f>
        <v>West</v>
      </c>
      <c r="D109" s="55">
        <f>+D103+1</f>
        <v>288</v>
      </c>
      <c r="E109" s="56">
        <v>41329</v>
      </c>
      <c r="F109" s="57" t="s">
        <v>43</v>
      </c>
      <c r="G109" s="58">
        <v>0.625</v>
      </c>
      <c r="H109" s="57" t="str">
        <f>+E$12</f>
        <v>St. Joseph-White</v>
      </c>
      <c r="I109" s="72" t="str">
        <f>+E$13</f>
        <v>St. Thomas</v>
      </c>
      <c r="J109" s="44" t="s">
        <v>62</v>
      </c>
    </row>
    <row r="110" spans="2:9" ht="12.75">
      <c r="B110" s="59"/>
      <c r="C110" s="59"/>
      <c r="D110" s="59"/>
      <c r="E110" s="60"/>
      <c r="F110" s="61"/>
      <c r="G110" s="62"/>
      <c r="H110" s="61"/>
      <c r="I110" s="61"/>
    </row>
    <row r="111" spans="2:9" ht="12.75">
      <c r="B111" s="10"/>
      <c r="C111" s="10"/>
      <c r="D111" s="10"/>
      <c r="E111" s="24"/>
      <c r="F111" s="2"/>
      <c r="G111" s="13"/>
      <c r="H111" s="2"/>
      <c r="I111" s="2"/>
    </row>
  </sheetData>
  <sheetProtection/>
  <mergeCells count="6">
    <mergeCell ref="B24:I24"/>
    <mergeCell ref="B34:I34"/>
    <mergeCell ref="B1:I1"/>
    <mergeCell ref="B2:I2"/>
    <mergeCell ref="B3:I3"/>
    <mergeCell ref="B72:I72"/>
  </mergeCells>
  <conditionalFormatting sqref="H73:I111 E26:E32 B25:G28 H25:I33 H35:I71">
    <cfRule type="cellIs" priority="11" dxfId="0" operator="equal" stopIfTrue="1">
      <formula>"bye"</formula>
    </cfRule>
  </conditionalFormatting>
  <printOptions/>
  <pageMargins left="0.7" right="0.7" top="0.75" bottom="0.75" header="0.3" footer="0.3"/>
  <pageSetup fitToHeight="17" horizontalDpi="600" verticalDpi="600" orientation="portrait" scale="7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2012-12-13T16:33:48Z</cp:lastPrinted>
  <dcterms:created xsi:type="dcterms:W3CDTF">1997-12-13T16:25:14Z</dcterms:created>
  <dcterms:modified xsi:type="dcterms:W3CDTF">2013-02-25T16:53:22Z</dcterms:modified>
  <cp:category/>
  <cp:version/>
  <cp:contentType/>
  <cp:contentStatus/>
</cp:coreProperties>
</file>